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 TRADE\Documents\"/>
    </mc:Choice>
  </mc:AlternateContent>
  <xr:revisionPtr revIDLastSave="0" documentId="13_ncr:1_{6299F5A4-D38D-4D69-B910-6C385A319E42}" xr6:coauthVersionLast="45" xr6:coauthVersionMax="45" xr10:uidLastSave="{00000000-0000-0000-0000-000000000000}"/>
  <bookViews>
    <workbookView xWindow="-120" yWindow="-120" windowWidth="20730" windowHeight="11160" tabRatio="696" xr2:uid="{00000000-000D-0000-FFFF-FFFF00000000}"/>
  </bookViews>
  <sheets>
    <sheet name="Summary of Activities" sheetId="1" r:id="rId1"/>
    <sheet name="Sheet1" sheetId="8" r:id="rId2"/>
    <sheet name="Project Summary Report" sheetId="5" r:id="rId3"/>
    <sheet name="RI President Citation" sheetId="7" state="hidden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C6883035-0492-47D3-B0A1-E880E9CDF1E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EABE1344-C8A4-4660-A2A1-443DBAC0EFA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<sst xmlns="http://schemas.openxmlformats.org/spreadsheetml/2006/main" count="256" uniqueCount="154">
  <si>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</si>
  <si>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</si>
  <si>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</si>
  <si>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</si>
  <si>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</si>
  <si>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</si>
  <si>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</si>
  <si>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</si>
  <si>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</si>
  <si>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</si>
  <si>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</si>
  <si>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</si>
  <si>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</si>
  <si>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</si>
  <si>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</si>
  <si>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</si>
  <si>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</si>
  <si>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</si>
  <si>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</si>
  <si>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</si>
  <si>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</si>
  <si>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</si>
  <si>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</si>
  <si>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</si>
  <si>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</si>
  <si>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</si>
  <si>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</si>
  <si>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</si>
  <si>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</si>
  <si>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</si>
  <si>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</si>
  <si>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</si>
  <si>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</si>
  <si>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</si>
  <si>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</si>
  <si>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</si>
  <si>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</si>
  <si>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</si>
  <si>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</si>
  <si>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</si>
  <si>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</si>
  <si>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</si>
  <si>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</si>
  <si>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</si>
  <si>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</si>
  <si>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</si>
  <si>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</si>
  <si>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</si>
  <si>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</si>
  <si>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</si>
  <si>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</si>
  <si>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</si>
  <si>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</si>
  <si>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</si>
  <si>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</si>
  <si>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</si>
  <si>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</si>
  <si>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</si>
  <si>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</si>
  <si>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</si>
  <si>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</si>
  <si>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</si>
  <si>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</si>
  <si>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</si>
  <si>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</si>
  <si>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</si>
  <si>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</si>
  <si>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</si>
  <si>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</si>
  <si>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</si>
  <si>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</si>
  <si>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</si>
  <si>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</si>
  <si>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</si>
  <si>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</si>
  <si>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</si>
  <si>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</si>
  <si>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</si>
  <si>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</si>
  <si>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</si>
  <si>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</si>
  <si>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</si>
  <si>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</si>
  <si>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</si>
  <si>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</si>
  <si>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</si>
  <si>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</si>
  <si>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</si>
  <si>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</si>
  <si>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</si>
  <si>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</si>
  <si>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</si>
  <si>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</si>
  <si>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</si>
  <si>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</si>
  <si>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</si>
  <si>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</si>
  <si>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</si>
  <si>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</si>
  <si>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</si>
  <si>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</si>
  <si>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</si>
  <si>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</si>
  <si>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</si>
  <si>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</si>
  <si>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</si>
  <si>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</si>
  <si>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</si>
  <si>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</si>
  <si>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</si>
  <si>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</si>
  <si>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</si>
  <si>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</si>
  <si>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</si>
  <si>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</si>
  <si>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</si>
  <si>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</si>
  <si>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</si>
  <si>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</si>
  <si>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</si>
  <si>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</si>
  <si>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</si>
  <si>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</si>
  <si>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</si>
  <si>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</si>
  <si>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</si>
  <si>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</si>
  <si>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</si>
  <si>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</si>
  <si>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</si>
  <si>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</si>
  <si>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</si>
  <si>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</si>
  <si>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</si>
  <si>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</si>
  <si>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WEST</t>
  </si>
  <si>
    <t>1C</t>
  </si>
  <si>
    <t>Alvin P. Olalo</t>
  </si>
  <si>
    <t>Carlo Anton Suarez</t>
  </si>
  <si>
    <t>City Sports Club</t>
  </si>
  <si>
    <t>Vicente Vosotros</t>
  </si>
  <si>
    <t>Pigafetta Axis</t>
  </si>
  <si>
    <t>Bohol &amp; Cebu</t>
  </si>
  <si>
    <t>Talibon, Bohol</t>
  </si>
  <si>
    <t>RCCW w/ RC Singapore West (National University of Singapore Rotaractors), RC Ubay</t>
  </si>
  <si>
    <t>Talibon 2 Elementary School, Bohol</t>
  </si>
  <si>
    <t>Ubay, Bohol</t>
  </si>
  <si>
    <t>Water System Installation at Talibon 2, Elementary School, Bohol</t>
  </si>
  <si>
    <t>Talibon 2 Elementary School</t>
  </si>
  <si>
    <t>Calanggaman and Tres Reyes Island Elementary Schools with RCSW &amp; NUS Rotaractors</t>
  </si>
  <si>
    <t>Ubay Elementary Schools</t>
  </si>
  <si>
    <t>Cebu City Area</t>
  </si>
  <si>
    <t>RCSW and NUS Rotaractors interaction with Metro Cebu Rotaract Clubs</t>
  </si>
  <si>
    <t>Interaction with Cebu Rotaractors with 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</si>
</sst>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zoomScale="120" zoomScaleNormal="200" zoomScalePageLayoutView="120" workbookViewId="0">
      <selection activeCell="P26" sqref="P26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43770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43844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43809</v>
      </c>
      <c r="C11" s="149"/>
      <c r="D11" s="155">
        <v>19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139</v>
      </c>
    </row>
    <row r="12" spans="1:16" s="36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/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>
        <v>43809</v>
      </c>
      <c r="C17" s="81"/>
      <c r="D17" s="167"/>
      <c r="E17" s="168"/>
      <c r="F17" s="168"/>
      <c r="G17" s="168"/>
      <c r="H17" s="75"/>
      <c r="I17" s="76"/>
      <c r="J17" s="77">
        <v>62</v>
      </c>
      <c r="K17" s="77"/>
      <c r="L17" s="180"/>
      <c r="M17" s="64"/>
      <c r="N17" s="64"/>
      <c r="O17" s="65"/>
      <c r="P17" s="45" t="s">
        <v>139</v>
      </c>
    </row>
    <row r="18" spans="1:16" s="36" customFormat="1" ht="12" customHeight="1" thickTop="1" thickBot="1">
      <c r="A18" s="84"/>
      <c r="B18" s="80">
        <v>43810</v>
      </c>
      <c r="C18" s="81"/>
      <c r="D18" s="82"/>
      <c r="E18" s="64"/>
      <c r="F18" s="64"/>
      <c r="G18" s="64"/>
      <c r="H18" s="64"/>
      <c r="I18" s="78"/>
      <c r="J18" s="77">
        <v>9</v>
      </c>
      <c r="K18" s="77"/>
      <c r="L18" s="89"/>
      <c r="M18" s="191"/>
      <c r="N18" s="64"/>
      <c r="O18" s="65"/>
      <c r="P18" s="45" t="s">
        <v>141</v>
      </c>
    </row>
    <row r="19" spans="1:16" s="36" customFormat="1" ht="12" customHeight="1" thickTop="1" thickBot="1">
      <c r="A19" s="84"/>
      <c r="B19" s="80">
        <v>43807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35</v>
      </c>
      <c r="M19" s="77"/>
      <c r="N19" s="78"/>
      <c r="O19" s="79"/>
      <c r="P19" s="45" t="s">
        <v>142</v>
      </c>
    </row>
    <row r="20" spans="1:16" s="36" customFormat="1" ht="12" customHeight="1" thickTop="1" thickBot="1">
      <c r="A20" s="84"/>
      <c r="B20" s="80">
        <v>43811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12</v>
      </c>
      <c r="M20" s="77"/>
      <c r="N20" s="78"/>
      <c r="O20" s="79"/>
      <c r="P20" s="45" t="s">
        <v>143</v>
      </c>
    </row>
    <row r="21" spans="1:16" s="36" customFormat="1" ht="12" customHeight="1" thickTop="1" thickBot="1">
      <c r="A21" s="84"/>
      <c r="B21" s="80">
        <v>43813</v>
      </c>
      <c r="C21" s="81"/>
      <c r="D21" s="82"/>
      <c r="E21" s="64"/>
      <c r="F21" s="64"/>
      <c r="G21" s="64"/>
      <c r="H21" s="64"/>
      <c r="I21" s="64"/>
      <c r="J21" s="64"/>
      <c r="K21" s="78"/>
      <c r="L21" s="77">
        <v>46</v>
      </c>
      <c r="M21" s="77"/>
      <c r="N21" s="78"/>
      <c r="O21" s="79"/>
      <c r="P21" s="45" t="s">
        <v>146</v>
      </c>
    </row>
    <row r="22" spans="1:16" s="36" customFormat="1" ht="12" customHeight="1" thickTop="1" thickBot="1">
      <c r="A22" s="84"/>
      <c r="B22" s="80">
        <v>43817</v>
      </c>
      <c r="C22" s="81"/>
      <c r="D22" s="82"/>
      <c r="E22" s="64"/>
      <c r="F22" s="64"/>
      <c r="G22" s="64"/>
      <c r="H22" s="64"/>
      <c r="I22" s="64"/>
      <c r="J22" s="64"/>
      <c r="K22" s="78"/>
      <c r="L22" s="77">
        <v>40</v>
      </c>
      <c r="M22" s="77"/>
      <c r="N22" s="78"/>
      <c r="O22" s="79"/>
      <c r="P22" s="45" t="s">
        <v>151</v>
      </c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45</v>
      </c>
      <c r="J31" s="104" t="s">
        <v>7</v>
      </c>
      <c r="K31" s="105"/>
      <c r="L31" s="105"/>
      <c r="M31" s="105"/>
      <c r="N31" s="105"/>
      <c r="O31" s="105"/>
      <c r="P31" s="3">
        <v>3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3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45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Carlo Anton Suarez</v>
      </c>
      <c r="B52" s="141"/>
      <c r="C52" s="142"/>
      <c r="D52" s="142"/>
      <c r="E52" s="142"/>
      <c r="F52" s="142"/>
      <c r="G52" s="142" t="str">
        <f>I6</f>
        <v>Alvin P. Olalo</v>
      </c>
      <c r="H52" s="142"/>
      <c r="I52" s="142"/>
      <c r="J52" s="142"/>
      <c r="K52" s="142"/>
      <c r="L52" s="142"/>
      <c r="M52" s="143" t="s">
        <v>140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8EB3-37D3-40A7-BFF7-116F2E247E2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A46" zoomScale="120" zoomScaleNormal="200" zoomScalePageLayoutView="120" workbookViewId="0">
      <selection activeCell="T22" sqref="T22:X2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CEBU WEST</v>
      </c>
      <c r="B3" s="200"/>
      <c r="C3" s="200"/>
      <c r="D3" s="200"/>
      <c r="E3" s="200"/>
      <c r="F3" s="200" t="str">
        <f>'Summary of Activities'!I6</f>
        <v>Alvin P. Olalo</v>
      </c>
      <c r="G3" s="200"/>
      <c r="H3" s="200"/>
      <c r="I3" s="200"/>
      <c r="J3" s="200"/>
      <c r="K3" s="200"/>
      <c r="L3" s="200" t="str">
        <f>'Summary of Activities'!N6</f>
        <v>Carlo Anton Suarez</v>
      </c>
      <c r="M3" s="200"/>
      <c r="N3" s="200"/>
      <c r="O3" s="200"/>
      <c r="P3" s="200"/>
      <c r="Q3" s="200"/>
      <c r="R3" s="200" t="str">
        <f>'Summary of Activities'!H6</f>
        <v>1C</v>
      </c>
      <c r="S3" s="200"/>
      <c r="T3" s="203">
        <f>'Summary of Activities'!K2</f>
        <v>43770</v>
      </c>
      <c r="U3" s="200"/>
      <c r="V3" s="200"/>
      <c r="W3" s="204">
        <f>'Summary of Activities'!O8</f>
        <v>43844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43807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>
        <v>700</v>
      </c>
      <c r="G6" s="49">
        <v>120</v>
      </c>
      <c r="H6" s="52">
        <v>150000</v>
      </c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144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145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43811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>
        <v>700</v>
      </c>
      <c r="S11" s="49">
        <v>300</v>
      </c>
      <c r="T11" s="52">
        <v>100000</v>
      </c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147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148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43813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>
        <v>500</v>
      </c>
      <c r="G16" s="49">
        <v>100</v>
      </c>
      <c r="H16" s="52">
        <v>70000</v>
      </c>
      <c r="I16" s="48">
        <v>500</v>
      </c>
      <c r="J16" s="49">
        <v>100</v>
      </c>
      <c r="K16" s="50">
        <v>50000</v>
      </c>
      <c r="L16" s="51"/>
      <c r="M16" s="49"/>
      <c r="N16" s="52"/>
      <c r="O16" s="48"/>
      <c r="P16" s="49">
        <v>4</v>
      </c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149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150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43817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>
        <v>100</v>
      </c>
      <c r="G21" s="49">
        <v>36</v>
      </c>
      <c r="H21" s="52">
        <v>60000</v>
      </c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 t="s">
        <v>152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 t="s">
        <v>153</v>
      </c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1300</v>
      </c>
      <c r="G48" s="218"/>
      <c r="H48" s="217">
        <f>G6+G11+G16+G21+G26+G31+G36+G41</f>
        <v>256</v>
      </c>
      <c r="I48" s="218"/>
      <c r="J48" s="238">
        <f>H6+H11+H16+H21+H26+H31+H36+H41</f>
        <v>280000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500</v>
      </c>
      <c r="G49" s="218"/>
      <c r="H49" s="217">
        <f>J6+J11+J16+J21+J26+J31+J36+J41</f>
        <v>100</v>
      </c>
      <c r="I49" s="218"/>
      <c r="J49" s="238">
        <f>K6+K11+K16+K21+K26+K31+K36+K41</f>
        <v>50000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4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700</v>
      </c>
      <c r="G52" s="220"/>
      <c r="H52" s="219">
        <f>S6+S11+S16+S21+S26+S31+S36+S41</f>
        <v>300</v>
      </c>
      <c r="I52" s="220"/>
      <c r="J52" s="224">
        <f>T6+T11+T16+T21+T26+T31+T36+T41</f>
        <v>100000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1800</v>
      </c>
      <c r="G54" s="230"/>
      <c r="H54" s="229">
        <f>SUM(H47:I52)</f>
        <v>660</v>
      </c>
      <c r="I54" s="230"/>
      <c r="J54" s="226">
        <f>SUM(J47:L52)</f>
        <v>430000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Sheet1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 TRADE</cp:lastModifiedBy>
  <cp:lastPrinted>2019-04-23T13:42:22Z</cp:lastPrinted>
  <dcterms:created xsi:type="dcterms:W3CDTF">2013-07-03T03:04:40Z</dcterms:created>
  <dcterms:modified xsi:type="dcterms:W3CDTF">2020-01-14T22:50:13Z</dcterms:modified>
</cp:coreProperties>
</file>